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11,23" sheetId="1" r:id="rId1"/>
  </sheets>
  <definedNames/>
  <calcPr fullCalcOnLoad="1"/>
</workbook>
</file>

<file path=xl/sharedStrings.xml><?xml version="1.0" encoding="utf-8"?>
<sst xmlns="http://schemas.openxmlformats.org/spreadsheetml/2006/main" count="64" uniqueCount="39">
  <si>
    <t>TRUNG TÂM Y TẾ ĐƠN DƯƠNG</t>
  </si>
  <si>
    <t>BẢNG GIÁ TIÊM NGỪA VẮCXIN DỊCH VỤ</t>
  </si>
  <si>
    <t>STT</t>
  </si>
  <si>
    <t xml:space="preserve">Tên vắcxin  </t>
  </si>
  <si>
    <t>Đơn vị</t>
  </si>
  <si>
    <t>Mũi</t>
  </si>
  <si>
    <t>THỦ TRƯỞNG ĐƠN VỊ</t>
  </si>
  <si>
    <t>SỞ Y TẾ LÂM ĐỒNG</t>
  </si>
  <si>
    <t>Vaccine SAT</t>
  </si>
  <si>
    <t>VaccineVAT</t>
  </si>
  <si>
    <t xml:space="preserve">Giá vắcxin </t>
  </si>
  <si>
    <t xml:space="preserve">Ghi chú  </t>
  </si>
  <si>
    <t xml:space="preserve">        NGƯỜI LẬP BẢNG                   KẾ TOÁN TRƯỞNG</t>
  </si>
  <si>
    <t xml:space="preserve">Giá thu
(làm tròn số) </t>
  </si>
  <si>
    <t>Vaccine ngừa ung thư cổ tử cung</t>
  </si>
  <si>
    <t>(Ban hành theo quyết định 84/QĐ-YT,ngày 19 tháng 2 năm 2021 của TTYT Đơn Dương)</t>
  </si>
  <si>
    <t>Mức giá kê khai hiện hành</t>
  </si>
  <si>
    <t xml:space="preserve">Tổng cộng </t>
  </si>
  <si>
    <t>Vacxin Sởi - quai bị -rubella</t>
  </si>
  <si>
    <t>Vaccine 6 trong 1</t>
  </si>
  <si>
    <t>Vaccine viêm não mô cầu B&amp; C</t>
  </si>
  <si>
    <t>Vaccine ngừa phế cầu 10</t>
  </si>
  <si>
    <t>Vaccine ngừa phế cầu 13</t>
  </si>
  <si>
    <t>Vaccine phòng Cúm (Hàn Quốc)</t>
  </si>
  <si>
    <t>Vaccine phòng Cúm (Hà Lan)</t>
  </si>
  <si>
    <t>Vaccine ngừa viêm não nhật bản (Ấn độ)</t>
  </si>
  <si>
    <t>Vaccine ngừa viêm màng não mũ (Hib)</t>
  </si>
  <si>
    <t>Áp dụng từ ngày 1/11/2023,những loại vacxin còn tồn thu theo giá cũ đến khi hết vacxin tồn</t>
  </si>
  <si>
    <t xml:space="preserve">   Đơn Dương, ngày 01 tháng 11 năm 2023</t>
  </si>
  <si>
    <t>Viêm gan B (Việt Nam)</t>
  </si>
  <si>
    <t>Viêm gan A,B (Bỉ)</t>
  </si>
  <si>
    <t>Vaccine ngừa dại ( Abhayrab)</t>
  </si>
  <si>
    <t>Vaccine ngừa dại ( Indirab)</t>
  </si>
  <si>
    <t>Vaccine ngừa viêm não nhật bản( Viêt Nam)</t>
  </si>
  <si>
    <t>Vacxin Sởi - quai bị -rubella (Bỉ)</t>
  </si>
  <si>
    <t>Vaccine Rotavirus (Viêt Nam)</t>
  </si>
  <si>
    <t>Vaccine Rotavirus (Bỉ)</t>
  </si>
  <si>
    <t>Vaccine ngừa thủy đậu (Hàn Quốc)</t>
  </si>
  <si>
    <t>Vaccine ngừa thủy đậu (Bỉ)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</si>
</sst>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</numFmts>
  <fonts count="44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tted"/>
      <bottom style="dotted"/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3" fontId="3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3" fontId="2" fillId="0" borderId="11" xfId="0" applyNumberFormat="1" applyFont="1" applyFill="1" applyBorder="1" applyAlignment="1">
      <alignment/>
    </xf>
    <xf numFmtId="3" fontId="3" fillId="0" borderId="11" xfId="0" applyNumberFormat="1" applyFont="1" applyFill="1" applyBorder="1" applyAlignment="1">
      <alignment/>
    </xf>
    <xf numFmtId="3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1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left"/>
    </xf>
    <xf numFmtId="3" fontId="2" fillId="33" borderId="10" xfId="0" applyNumberFormat="1" applyFont="1" applyFill="1" applyBorder="1" applyAlignment="1">
      <alignment/>
    </xf>
    <xf numFmtId="3" fontId="3" fillId="33" borderId="10" xfId="0" applyNumberFormat="1" applyFont="1" applyFill="1" applyBorder="1" applyAlignment="1">
      <alignment/>
    </xf>
    <xf numFmtId="0" fontId="2" fillId="33" borderId="12" xfId="0" applyFont="1" applyFill="1" applyBorder="1" applyAlignment="1">
      <alignment horizontal="left"/>
    </xf>
    <xf numFmtId="0" fontId="6" fillId="0" borderId="0" xfId="0" applyFont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5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zoomScalePageLayoutView="0" workbookViewId="0" topLeftCell="A7">
      <selection activeCell="D29" sqref="D29"/>
    </sheetView>
  </sheetViews>
  <sheetFormatPr defaultColWidth="9.140625" defaultRowHeight="12.75"/>
  <cols>
    <col min="1" max="1" width="4.8515625" style="2" customWidth="1"/>
    <col min="2" max="2" width="36.00390625" style="2" customWidth="1"/>
    <col min="3" max="3" width="8.00390625" style="2" customWidth="1"/>
    <col min="4" max="5" width="10.00390625" style="2" customWidth="1"/>
    <col min="6" max="7" width="10.28125" style="2" customWidth="1"/>
    <col min="8" max="8" width="10.57421875" style="2" customWidth="1"/>
    <col min="9" max="9" width="16.7109375" style="2" hidden="1" customWidth="1"/>
    <col min="10" max="11" width="0" style="2" hidden="1" customWidth="1"/>
    <col min="12" max="16384" width="9.140625" style="2" customWidth="1"/>
  </cols>
  <sheetData>
    <row r="1" spans="1:3" ht="15.75">
      <c r="A1" s="32" t="s">
        <v>7</v>
      </c>
      <c r="B1" s="32"/>
      <c r="C1" s="1"/>
    </row>
    <row r="2" spans="1:3" ht="15.75">
      <c r="A2" s="33" t="s">
        <v>0</v>
      </c>
      <c r="B2" s="33"/>
      <c r="C2" s="1"/>
    </row>
    <row r="3" ht="10.5" customHeight="1"/>
    <row r="4" spans="1:8" ht="20.25">
      <c r="A4" s="34" t="s">
        <v>1</v>
      </c>
      <c r="B4" s="34"/>
      <c r="C4" s="34"/>
      <c r="D4" s="34"/>
      <c r="E4" s="34"/>
      <c r="F4" s="34"/>
      <c r="G4" s="34"/>
      <c r="H4" s="34"/>
    </row>
    <row r="5" spans="1:10" ht="15.75">
      <c r="A5" s="17" t="s">
        <v>15</v>
      </c>
      <c r="B5" s="17"/>
      <c r="C5" s="17"/>
      <c r="D5" s="17"/>
      <c r="E5" s="17"/>
      <c r="F5" s="17"/>
      <c r="G5" s="17"/>
      <c r="H5" s="17"/>
      <c r="I5" s="18"/>
      <c r="J5" s="18"/>
    </row>
    <row r="6" spans="1:7" ht="13.5">
      <c r="A6" s="35" t="s">
        <v>27</v>
      </c>
      <c r="B6" s="35"/>
      <c r="C6" s="35"/>
      <c r="D6" s="35"/>
      <c r="E6" s="35"/>
      <c r="F6" s="35"/>
      <c r="G6" s="35"/>
    </row>
    <row r="7" spans="1:8" ht="15.75" customHeight="1">
      <c r="A7" s="28" t="s">
        <v>2</v>
      </c>
      <c r="B7" s="28" t="s">
        <v>3</v>
      </c>
      <c r="C7" s="28" t="s">
        <v>4</v>
      </c>
      <c r="D7" s="30" t="s">
        <v>10</v>
      </c>
      <c r="E7" s="30" t="s">
        <v>16</v>
      </c>
      <c r="F7" s="28" t="s">
        <v>17</v>
      </c>
      <c r="G7" s="30" t="s">
        <v>13</v>
      </c>
      <c r="H7" s="30" t="s">
        <v>11</v>
      </c>
    </row>
    <row r="8" spans="1:8" ht="34.5" customHeight="1">
      <c r="A8" s="29"/>
      <c r="B8" s="29"/>
      <c r="C8" s="29"/>
      <c r="D8" s="29"/>
      <c r="E8" s="31"/>
      <c r="F8" s="29"/>
      <c r="G8" s="29"/>
      <c r="H8" s="29"/>
    </row>
    <row r="9" spans="1:9" s="16" customFormat="1" ht="16.5" customHeight="1">
      <c r="A9" s="6">
        <v>1</v>
      </c>
      <c r="B9" s="19" t="s">
        <v>29</v>
      </c>
      <c r="C9" s="6" t="s">
        <v>5</v>
      </c>
      <c r="D9" s="13">
        <v>65940</v>
      </c>
      <c r="E9" s="13">
        <v>60000</v>
      </c>
      <c r="F9" s="13">
        <f aca="true" t="shared" si="0" ref="F9:F29">E9+D9</f>
        <v>125940</v>
      </c>
      <c r="G9" s="14">
        <v>126000</v>
      </c>
      <c r="H9" s="7"/>
      <c r="I9" s="15">
        <f>F9-G9</f>
        <v>-60</v>
      </c>
    </row>
    <row r="10" spans="1:9" s="16" customFormat="1" ht="16.5" customHeight="1">
      <c r="A10" s="22">
        <v>2</v>
      </c>
      <c r="B10" s="23" t="s">
        <v>30</v>
      </c>
      <c r="C10" s="22" t="s">
        <v>5</v>
      </c>
      <c r="D10" s="24">
        <v>469900</v>
      </c>
      <c r="E10" s="24">
        <v>60000</v>
      </c>
      <c r="F10" s="24">
        <f t="shared" si="0"/>
        <v>529900</v>
      </c>
      <c r="G10" s="25">
        <v>530000</v>
      </c>
      <c r="H10" s="9"/>
      <c r="I10" s="15">
        <f aca="true" t="shared" si="1" ref="I10:I32">F10-G10</f>
        <v>-100</v>
      </c>
    </row>
    <row r="11" spans="1:9" s="16" customFormat="1" ht="16.5" customHeight="1">
      <c r="A11" s="8">
        <v>3</v>
      </c>
      <c r="B11" s="20" t="s">
        <v>21</v>
      </c>
      <c r="C11" s="8" t="s">
        <v>5</v>
      </c>
      <c r="D11" s="5">
        <v>829900</v>
      </c>
      <c r="E11" s="5">
        <v>60000</v>
      </c>
      <c r="F11" s="5">
        <f t="shared" si="0"/>
        <v>889900</v>
      </c>
      <c r="G11" s="4">
        <v>890000</v>
      </c>
      <c r="H11" s="9"/>
      <c r="I11" s="15">
        <f t="shared" si="1"/>
        <v>-100</v>
      </c>
    </row>
    <row r="12" spans="1:9" s="16" customFormat="1" ht="16.5" customHeight="1">
      <c r="A12" s="8">
        <v>4</v>
      </c>
      <c r="B12" s="20" t="s">
        <v>22</v>
      </c>
      <c r="C12" s="8" t="s">
        <v>5</v>
      </c>
      <c r="D12" s="5">
        <v>1077300</v>
      </c>
      <c r="E12" s="5">
        <v>60000</v>
      </c>
      <c r="F12" s="5">
        <f t="shared" si="0"/>
        <v>1137300</v>
      </c>
      <c r="G12" s="4">
        <v>1137500</v>
      </c>
      <c r="H12" s="9"/>
      <c r="I12" s="15">
        <f t="shared" si="1"/>
        <v>-200</v>
      </c>
    </row>
    <row r="13" spans="1:9" s="16" customFormat="1" ht="16.5" customHeight="1">
      <c r="A13" s="8">
        <v>5</v>
      </c>
      <c r="B13" s="20" t="s">
        <v>31</v>
      </c>
      <c r="C13" s="8" t="s">
        <v>5</v>
      </c>
      <c r="D13" s="5">
        <v>164800</v>
      </c>
      <c r="E13" s="5">
        <v>60000</v>
      </c>
      <c r="F13" s="5">
        <f t="shared" si="0"/>
        <v>224800</v>
      </c>
      <c r="G13" s="4">
        <v>225000</v>
      </c>
      <c r="H13" s="10"/>
      <c r="I13" s="15">
        <f t="shared" si="1"/>
        <v>-200</v>
      </c>
    </row>
    <row r="14" spans="1:9" s="16" customFormat="1" ht="16.5" customHeight="1">
      <c r="A14" s="22"/>
      <c r="B14" s="23" t="s">
        <v>32</v>
      </c>
      <c r="C14" s="22" t="s">
        <v>5</v>
      </c>
      <c r="D14" s="24">
        <v>155500</v>
      </c>
      <c r="E14" s="24">
        <v>60000</v>
      </c>
      <c r="F14" s="24">
        <f t="shared" si="0"/>
        <v>215500</v>
      </c>
      <c r="G14" s="25">
        <v>216000</v>
      </c>
      <c r="H14" s="10"/>
      <c r="I14" s="15">
        <f t="shared" si="1"/>
        <v>-500</v>
      </c>
    </row>
    <row r="15" spans="1:9" s="16" customFormat="1" ht="16.5" customHeight="1">
      <c r="A15" s="8">
        <v>6</v>
      </c>
      <c r="B15" s="20" t="s">
        <v>33</v>
      </c>
      <c r="C15" s="8" t="s">
        <v>5</v>
      </c>
      <c r="D15" s="5">
        <v>49815</v>
      </c>
      <c r="E15" s="5">
        <v>60000</v>
      </c>
      <c r="F15" s="5">
        <f t="shared" si="0"/>
        <v>109815</v>
      </c>
      <c r="G15" s="4">
        <v>110000</v>
      </c>
      <c r="H15" s="10"/>
      <c r="I15" s="15">
        <f t="shared" si="1"/>
        <v>-185</v>
      </c>
    </row>
    <row r="16" spans="1:9" s="16" customFormat="1" ht="16.5" customHeight="1">
      <c r="A16" s="22"/>
      <c r="B16" s="23" t="s">
        <v>25</v>
      </c>
      <c r="C16" s="22" t="s">
        <v>5</v>
      </c>
      <c r="D16" s="24">
        <v>352000</v>
      </c>
      <c r="E16" s="24">
        <v>60000</v>
      </c>
      <c r="F16" s="24">
        <f t="shared" si="0"/>
        <v>412000</v>
      </c>
      <c r="G16" s="25">
        <v>412000</v>
      </c>
      <c r="H16" s="10"/>
      <c r="I16" s="15">
        <f t="shared" si="1"/>
        <v>0</v>
      </c>
    </row>
    <row r="17" spans="1:9" s="16" customFormat="1" ht="16.5" customHeight="1">
      <c r="A17" s="8">
        <v>7</v>
      </c>
      <c r="B17" s="20" t="s">
        <v>26</v>
      </c>
      <c r="C17" s="8" t="s">
        <v>5</v>
      </c>
      <c r="D17" s="5">
        <v>180000</v>
      </c>
      <c r="E17" s="5">
        <v>60000</v>
      </c>
      <c r="F17" s="5">
        <f t="shared" si="0"/>
        <v>240000</v>
      </c>
      <c r="G17" s="4">
        <f>F17</f>
        <v>240000</v>
      </c>
      <c r="H17" s="9"/>
      <c r="I17" s="15">
        <f t="shared" si="1"/>
        <v>0</v>
      </c>
    </row>
    <row r="18" spans="1:9" s="16" customFormat="1" ht="16.5" customHeight="1">
      <c r="A18" s="8">
        <v>8</v>
      </c>
      <c r="B18" s="21" t="s">
        <v>18</v>
      </c>
      <c r="C18" s="8" t="s">
        <v>5</v>
      </c>
      <c r="D18" s="5">
        <v>164620</v>
      </c>
      <c r="E18" s="5">
        <v>60000</v>
      </c>
      <c r="F18" s="5">
        <f t="shared" si="0"/>
        <v>224620</v>
      </c>
      <c r="G18" s="4">
        <v>225000</v>
      </c>
      <c r="H18" s="9"/>
      <c r="I18" s="15">
        <f t="shared" si="1"/>
        <v>-380</v>
      </c>
    </row>
    <row r="19" spans="1:9" s="16" customFormat="1" ht="16.5" customHeight="1">
      <c r="A19" s="8"/>
      <c r="B19" s="26" t="s">
        <v>34</v>
      </c>
      <c r="C19" s="22" t="s">
        <v>5</v>
      </c>
      <c r="D19" s="24">
        <v>270000</v>
      </c>
      <c r="E19" s="24">
        <v>60000</v>
      </c>
      <c r="F19" s="24">
        <f t="shared" si="0"/>
        <v>330000</v>
      </c>
      <c r="G19" s="25">
        <v>330000</v>
      </c>
      <c r="H19" s="9"/>
      <c r="I19" s="15">
        <f t="shared" si="1"/>
        <v>0</v>
      </c>
    </row>
    <row r="20" spans="1:9" s="16" customFormat="1" ht="16.5" customHeight="1">
      <c r="A20" s="8">
        <v>9</v>
      </c>
      <c r="B20" s="20" t="s">
        <v>8</v>
      </c>
      <c r="C20" s="8" t="s">
        <v>5</v>
      </c>
      <c r="D20" s="5">
        <v>25263</v>
      </c>
      <c r="E20" s="5">
        <v>60000</v>
      </c>
      <c r="F20" s="5">
        <f t="shared" si="0"/>
        <v>85263</v>
      </c>
      <c r="G20" s="4">
        <v>85000</v>
      </c>
      <c r="H20" s="9"/>
      <c r="I20" s="15">
        <f t="shared" si="1"/>
        <v>263</v>
      </c>
    </row>
    <row r="21" spans="1:9" s="16" customFormat="1" ht="16.5" customHeight="1">
      <c r="A21" s="8"/>
      <c r="B21" s="23" t="s">
        <v>8</v>
      </c>
      <c r="C21" s="22" t="s">
        <v>5</v>
      </c>
      <c r="D21" s="24">
        <v>29043</v>
      </c>
      <c r="E21" s="24">
        <v>60000</v>
      </c>
      <c r="F21" s="24">
        <f t="shared" si="0"/>
        <v>89043</v>
      </c>
      <c r="G21" s="25">
        <v>89000</v>
      </c>
      <c r="H21" s="9"/>
      <c r="I21" s="15">
        <f t="shared" si="1"/>
        <v>43</v>
      </c>
    </row>
    <row r="22" spans="1:9" s="16" customFormat="1" ht="16.5" customHeight="1">
      <c r="A22" s="8">
        <v>10</v>
      </c>
      <c r="B22" s="20" t="s">
        <v>9</v>
      </c>
      <c r="C22" s="8" t="s">
        <v>5</v>
      </c>
      <c r="D22" s="5">
        <v>13440</v>
      </c>
      <c r="E22" s="5">
        <v>60000</v>
      </c>
      <c r="F22" s="5">
        <f t="shared" si="0"/>
        <v>73440</v>
      </c>
      <c r="G22" s="4">
        <v>73500</v>
      </c>
      <c r="H22" s="10"/>
      <c r="I22" s="15">
        <f t="shared" si="1"/>
        <v>-60</v>
      </c>
    </row>
    <row r="23" spans="1:9" s="16" customFormat="1" ht="16.5" customHeight="1">
      <c r="A23" s="8"/>
      <c r="B23" s="20" t="s">
        <v>9</v>
      </c>
      <c r="C23" s="8" t="s">
        <v>5</v>
      </c>
      <c r="D23" s="5">
        <v>14784</v>
      </c>
      <c r="E23" s="5">
        <v>60000</v>
      </c>
      <c r="F23" s="5">
        <f t="shared" si="0"/>
        <v>74784</v>
      </c>
      <c r="G23" s="4">
        <v>75000</v>
      </c>
      <c r="H23" s="10"/>
      <c r="I23" s="15">
        <f t="shared" si="1"/>
        <v>-216</v>
      </c>
    </row>
    <row r="24" spans="1:9" s="16" customFormat="1" ht="16.5" customHeight="1">
      <c r="A24" s="8">
        <v>11</v>
      </c>
      <c r="B24" s="20" t="s">
        <v>35</v>
      </c>
      <c r="C24" s="8" t="s">
        <v>5</v>
      </c>
      <c r="D24" s="5">
        <v>339780</v>
      </c>
      <c r="E24" s="5">
        <v>60000</v>
      </c>
      <c r="F24" s="5">
        <f t="shared" si="0"/>
        <v>399780</v>
      </c>
      <c r="G24" s="4">
        <v>400000</v>
      </c>
      <c r="H24" s="9"/>
      <c r="I24" s="15">
        <f t="shared" si="1"/>
        <v>-220</v>
      </c>
    </row>
    <row r="25" spans="1:9" s="16" customFormat="1" ht="16.5" customHeight="1">
      <c r="A25" s="8"/>
      <c r="B25" s="23" t="s">
        <v>36</v>
      </c>
      <c r="C25" s="22" t="s">
        <v>5</v>
      </c>
      <c r="D25" s="24">
        <v>700719</v>
      </c>
      <c r="E25" s="24">
        <v>60000</v>
      </c>
      <c r="F25" s="24">
        <f t="shared" si="0"/>
        <v>760719</v>
      </c>
      <c r="G25" s="25">
        <v>761000</v>
      </c>
      <c r="H25" s="9"/>
      <c r="I25" s="15">
        <f t="shared" si="1"/>
        <v>-281</v>
      </c>
    </row>
    <row r="26" spans="1:9" s="16" customFormat="1" ht="16.5" customHeight="1">
      <c r="A26" s="8">
        <v>12</v>
      </c>
      <c r="B26" s="20" t="s">
        <v>14</v>
      </c>
      <c r="C26" s="8" t="s">
        <v>5</v>
      </c>
      <c r="D26" s="5">
        <v>1509600</v>
      </c>
      <c r="E26" s="5">
        <v>60000</v>
      </c>
      <c r="F26" s="5">
        <f t="shared" si="0"/>
        <v>1569600</v>
      </c>
      <c r="G26" s="4">
        <v>1570000</v>
      </c>
      <c r="H26" s="9"/>
      <c r="I26" s="15">
        <f t="shared" si="1"/>
        <v>-400</v>
      </c>
    </row>
    <row r="27" spans="1:9" s="16" customFormat="1" ht="16.5" customHeight="1">
      <c r="A27" s="8">
        <v>13</v>
      </c>
      <c r="B27" s="20" t="s">
        <v>23</v>
      </c>
      <c r="C27" s="8" t="s">
        <v>5</v>
      </c>
      <c r="D27" s="5">
        <v>239925</v>
      </c>
      <c r="E27" s="5">
        <v>60000</v>
      </c>
      <c r="F27" s="5">
        <f t="shared" si="0"/>
        <v>299925</v>
      </c>
      <c r="G27" s="4">
        <v>300000</v>
      </c>
      <c r="H27" s="9"/>
      <c r="I27" s="15">
        <f t="shared" si="1"/>
        <v>-75</v>
      </c>
    </row>
    <row r="28" spans="1:9" s="16" customFormat="1" ht="16.5" customHeight="1">
      <c r="A28" s="8">
        <v>14</v>
      </c>
      <c r="B28" s="20" t="s">
        <v>24</v>
      </c>
      <c r="C28" s="8" t="s">
        <v>5</v>
      </c>
      <c r="D28" s="5">
        <v>251450</v>
      </c>
      <c r="E28" s="5">
        <v>60000</v>
      </c>
      <c r="F28" s="5">
        <f t="shared" si="0"/>
        <v>311450</v>
      </c>
      <c r="G28" s="4">
        <v>311500</v>
      </c>
      <c r="H28" s="9"/>
      <c r="I28" s="15">
        <f t="shared" si="1"/>
        <v>-50</v>
      </c>
    </row>
    <row r="29" spans="1:9" s="16" customFormat="1" ht="16.5" customHeight="1">
      <c r="A29" s="8">
        <v>15</v>
      </c>
      <c r="B29" s="20" t="s">
        <v>20</v>
      </c>
      <c r="C29" s="8" t="s">
        <v>5</v>
      </c>
      <c r="D29" s="5">
        <v>151704</v>
      </c>
      <c r="E29" s="5">
        <v>60000</v>
      </c>
      <c r="F29" s="5">
        <f t="shared" si="0"/>
        <v>211704</v>
      </c>
      <c r="G29" s="4">
        <v>212000</v>
      </c>
      <c r="H29" s="9"/>
      <c r="I29" s="15">
        <f t="shared" si="1"/>
        <v>-296</v>
      </c>
    </row>
    <row r="30" spans="1:9" s="16" customFormat="1" ht="16.5" customHeight="1">
      <c r="A30" s="8">
        <v>16</v>
      </c>
      <c r="B30" s="20" t="s">
        <v>37</v>
      </c>
      <c r="C30" s="8" t="s">
        <v>5</v>
      </c>
      <c r="D30" s="5">
        <v>501000</v>
      </c>
      <c r="E30" s="5">
        <v>60000</v>
      </c>
      <c r="F30" s="5">
        <f>E30+D30</f>
        <v>561000</v>
      </c>
      <c r="G30" s="4">
        <f>F30</f>
        <v>561000</v>
      </c>
      <c r="H30" s="10"/>
      <c r="I30" s="15">
        <f t="shared" si="1"/>
        <v>0</v>
      </c>
    </row>
    <row r="31" spans="1:9" s="16" customFormat="1" ht="16.5" customHeight="1">
      <c r="A31" s="8"/>
      <c r="B31" s="20" t="s">
        <v>38</v>
      </c>
      <c r="C31" s="8" t="s">
        <v>5</v>
      </c>
      <c r="D31" s="5">
        <v>764000</v>
      </c>
      <c r="E31" s="5">
        <v>60000</v>
      </c>
      <c r="F31" s="5">
        <f>E31+D31</f>
        <v>824000</v>
      </c>
      <c r="G31" s="4">
        <v>824000</v>
      </c>
      <c r="H31" s="10"/>
      <c r="I31" s="15">
        <f t="shared" si="1"/>
        <v>0</v>
      </c>
    </row>
    <row r="32" spans="1:9" s="16" customFormat="1" ht="16.5" customHeight="1">
      <c r="A32" s="8">
        <v>17</v>
      </c>
      <c r="B32" s="20" t="s">
        <v>19</v>
      </c>
      <c r="C32" s="8" t="s">
        <v>5</v>
      </c>
      <c r="D32" s="5">
        <v>864000</v>
      </c>
      <c r="E32" s="5">
        <v>60000</v>
      </c>
      <c r="F32" s="5">
        <f>E32+D32</f>
        <v>924000</v>
      </c>
      <c r="G32" s="4">
        <v>924000</v>
      </c>
      <c r="H32" s="10"/>
      <c r="I32" s="15">
        <f t="shared" si="1"/>
        <v>0</v>
      </c>
    </row>
    <row r="33" spans="5:9" ht="18" customHeight="1">
      <c r="E33" s="36" t="s">
        <v>28</v>
      </c>
      <c r="F33" s="36"/>
      <c r="G33" s="36"/>
      <c r="H33" s="36"/>
      <c r="I33" s="15"/>
    </row>
    <row r="34" spans="1:8" ht="19.5" customHeight="1">
      <c r="A34" s="3" t="s">
        <v>12</v>
      </c>
      <c r="B34" s="3"/>
      <c r="C34" s="3"/>
      <c r="D34" s="3"/>
      <c r="E34" s="27" t="s">
        <v>6</v>
      </c>
      <c r="F34" s="27"/>
      <c r="G34" s="27"/>
      <c r="H34" s="27"/>
    </row>
    <row r="35" ht="16.5" customHeight="1"/>
    <row r="36" ht="15" customHeight="1"/>
    <row r="37" ht="14.25" customHeight="1"/>
    <row r="38" ht="18" customHeight="1"/>
    <row r="39" spans="3:7" s="18" customFormat="1" ht="15.75" customHeight="1">
      <c r="C39" s="32"/>
      <c r="D39" s="32"/>
      <c r="F39" s="32"/>
      <c r="G39" s="32"/>
    </row>
    <row r="41" spans="1:2" s="12" customFormat="1" ht="15.75">
      <c r="A41" s="11"/>
      <c r="B41" s="11"/>
    </row>
  </sheetData>
  <sheetProtection/>
  <mergeCells count="16">
    <mergeCell ref="G7:G8"/>
    <mergeCell ref="H7:H8"/>
    <mergeCell ref="E33:H33"/>
    <mergeCell ref="E34:H34"/>
    <mergeCell ref="C39:D39"/>
    <mergeCell ref="F39:G39"/>
    <mergeCell ref="A1:B1"/>
    <mergeCell ref="A2:B2"/>
    <mergeCell ref="A4:H4"/>
    <mergeCell ref="A6:G6"/>
    <mergeCell ref="A7:A8"/>
    <mergeCell ref="B7:B8"/>
    <mergeCell ref="C7:C8"/>
    <mergeCell ref="D7:D8"/>
    <mergeCell ref="E7:E8"/>
    <mergeCell ref="F7:F8"/>
  </mergeCells>
  <printOptions/>
  <pageMargins left="0.38" right="0.2" top="0.75" bottom="0.5" header="0.25" footer="0.2362204724409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itfriend.org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Administrator</cp:lastModifiedBy>
  <cp:lastPrinted>2023-11-16T00:57:16Z</cp:lastPrinted>
  <dcterms:created xsi:type="dcterms:W3CDTF">2013-06-03T08:18:18Z</dcterms:created>
  <dcterms:modified xsi:type="dcterms:W3CDTF">2024-01-19T08:58:44Z</dcterms:modified>
  <cp:category/>
  <cp:version/>
  <cp:contentType/>
  <cp:contentStatus/>
</cp:coreProperties>
</file>